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70" windowWidth="20835" windowHeight="9510" tabRatio="502"/>
  </bookViews>
  <sheets>
    <sheet name="КСП распр" sheetId="17" r:id="rId1"/>
    <sheet name="Лист1" sheetId="18" r:id="rId2"/>
  </sheets>
  <definedNames>
    <definedName name="_xlnm.Print_Area" localSheetId="0">'КСП распр'!#REF!</definedName>
    <definedName name="_xlnm.Print_Area" localSheetId="1">Лист1!$A$1:$E$20</definedName>
  </definedNames>
  <calcPr calcId="145621"/>
</workbook>
</file>

<file path=xl/calcChain.xml><?xml version="1.0" encoding="utf-8"?>
<calcChain xmlns="http://schemas.openxmlformats.org/spreadsheetml/2006/main">
  <c r="C19" i="17" l="1"/>
  <c r="D19" i="17" l="1"/>
  <c r="D5" i="18" l="1"/>
  <c r="D6" i="18"/>
  <c r="E6" i="18" s="1"/>
  <c r="D7" i="18"/>
  <c r="D8" i="18"/>
  <c r="D9" i="18"/>
  <c r="D10" i="18"/>
  <c r="D11" i="18"/>
  <c r="E11" i="18" s="1"/>
  <c r="D12" i="18"/>
  <c r="D13" i="18"/>
  <c r="D14" i="18"/>
  <c r="E14" i="18" s="1"/>
  <c r="D15" i="18"/>
  <c r="D16" i="18"/>
  <c r="D17" i="18"/>
  <c r="E17" i="18" s="1"/>
  <c r="D18" i="18"/>
  <c r="D19" i="18"/>
  <c r="E19" i="18" s="1"/>
  <c r="D4" i="18"/>
  <c r="E4" i="18"/>
  <c r="E18" i="18"/>
  <c r="E5" i="18"/>
  <c r="E8" i="18"/>
  <c r="E9" i="18"/>
  <c r="E13" i="18"/>
  <c r="G20" i="18"/>
  <c r="F20" i="18"/>
  <c r="C20" i="18"/>
  <c r="H19" i="18"/>
  <c r="H17" i="18"/>
  <c r="H16" i="18"/>
  <c r="E16" i="18"/>
  <c r="H15" i="18"/>
  <c r="E15" i="18"/>
  <c r="H14" i="18"/>
  <c r="H13" i="18"/>
  <c r="H12" i="18"/>
  <c r="E12" i="18"/>
  <c r="H11" i="18"/>
  <c r="H10" i="18"/>
  <c r="E10" i="18"/>
  <c r="H9" i="18"/>
  <c r="H8" i="18"/>
  <c r="H7" i="18"/>
  <c r="E7" i="18"/>
  <c r="H6" i="18"/>
  <c r="H5" i="18"/>
  <c r="H4" i="18"/>
  <c r="E20" i="18" l="1"/>
  <c r="H20" i="18"/>
</calcChain>
</file>

<file path=xl/sharedStrings.xml><?xml version="1.0" encoding="utf-8"?>
<sst xmlns="http://schemas.openxmlformats.org/spreadsheetml/2006/main" count="42" uniqueCount="24">
  <si>
    <t>Итого по поселениям</t>
  </si>
  <si>
    <t>Наименование поселения</t>
  </si>
  <si>
    <t>СП "Билютайское"</t>
  </si>
  <si>
    <t>СП "Буйское"</t>
  </si>
  <si>
    <t>СП "Верхне-Мангиртуйское"</t>
  </si>
  <si>
    <t>СП "Дунда-Киретское"</t>
  </si>
  <si>
    <t>СП "Еланское"</t>
  </si>
  <si>
    <t>СП "Малокуналейское"</t>
  </si>
  <si>
    <t>СП "Новосретенское"</t>
  </si>
  <si>
    <t>СП "Окино-Ключевское"</t>
  </si>
  <si>
    <t>СП "Петропавловское"</t>
  </si>
  <si>
    <t>СП "Посельское"</t>
  </si>
  <si>
    <t>СП "Потанинское"</t>
  </si>
  <si>
    <t>СП "Среднехарлунское"</t>
  </si>
  <si>
    <t>СП "Топкинское"</t>
  </si>
  <si>
    <t>СП "Хонхолойское"</t>
  </si>
  <si>
    <t>СП "Шанагинское"</t>
  </si>
  <si>
    <t>СП "Шибертуйское"</t>
  </si>
  <si>
    <t>налоговые неналоговые доходы</t>
  </si>
  <si>
    <t>сумма к распределению</t>
  </si>
  <si>
    <t xml:space="preserve">коэффициент </t>
  </si>
  <si>
    <t>Численность населения 01.01.2019г.</t>
  </si>
  <si>
    <t>Распределение расходов на выполнение полномочий по осуществлению внешнего финансового контроля на 2020 г.</t>
  </si>
  <si>
    <t>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</si>
</sst>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6" formatCode="0&quot;   &quot;"/>
    <numFmt numFmtId="167" formatCode="0.0000000"/>
    <numFmt numFmtId="168" formatCode="0.00000&quot;   &quot;"/>
    <numFmt numFmtId="169" formatCode="0.000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167" fontId="3" fillId="0" borderId="1" xfId="0" applyNumberFormat="1" applyFont="1" applyBorder="1"/>
    <xf numFmtId="168" fontId="1" fillId="0" borderId="1" xfId="1" applyNumberFormat="1" applyFont="1" applyBorder="1" applyProtection="1">
      <protection locked="0"/>
    </xf>
    <xf numFmtId="168" fontId="1" fillId="0" borderId="1" xfId="1" applyNumberFormat="1" applyFont="1" applyBorder="1" applyAlignment="1" applyProtection="1">
      <alignment vertical="top"/>
      <protection locked="0"/>
    </xf>
    <xf numFmtId="164" fontId="3" fillId="0" borderId="1" xfId="0" applyNumberFormat="1" applyFont="1" applyBorder="1"/>
    <xf numFmtId="169" fontId="3" fillId="0" borderId="1" xfId="0" applyNumberFormat="1" applyFont="1" applyBorder="1"/>
    <xf numFmtId="0" fontId="3" fillId="0" borderId="0" xfId="0" applyFont="1" applyBorder="1"/>
    <xf numFmtId="0" fontId="2" fillId="0" borderId="0" xfId="0" applyFont="1" applyBorder="1"/>
    <xf numFmtId="166" fontId="1" fillId="0" borderId="0" xfId="1" applyNumberFormat="1" applyFont="1" applyBorder="1" applyProtection="1">
      <protection locked="0"/>
    </xf>
    <xf numFmtId="167" fontId="3" fillId="0" borderId="0" xfId="0" applyNumberFormat="1" applyFont="1" applyBorder="1"/>
    <xf numFmtId="166" fontId="3" fillId="0" borderId="1" xfId="1" applyNumberFormat="1" applyFont="1" applyBorder="1" applyProtection="1">
      <protection locked="0"/>
    </xf>
    <xf numFmtId="166" fontId="3" fillId="0" borderId="1" xfId="1" applyNumberFormat="1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workbookViewId="0">
      <selection activeCell="A19" sqref="A19"/>
    </sheetView>
  </sheetViews>
  <sheetFormatPr defaultColWidth="40.42578125" defaultRowHeight="18.75" x14ac:dyDescent="0.3"/>
  <cols>
    <col min="1" max="1" width="3.85546875" style="1" customWidth="1"/>
    <col min="2" max="2" width="34.85546875" style="1" customWidth="1"/>
    <col min="3" max="4" width="17.140625" style="1" customWidth="1"/>
    <col min="5" max="5" width="13.42578125" style="1" customWidth="1"/>
    <col min="6" max="6" width="16.5703125" style="1" customWidth="1"/>
    <col min="7" max="7" width="17.140625" style="1" customWidth="1"/>
    <col min="8" max="8" width="15" style="1" customWidth="1"/>
    <col min="9" max="9" width="18.28515625" style="1" customWidth="1"/>
    <col min="10" max="10" width="16" style="1" customWidth="1"/>
    <col min="11" max="11" width="17.5703125" style="1" customWidth="1"/>
    <col min="12" max="257" width="40.42578125" style="1"/>
    <col min="258" max="258" width="35.28515625" style="1" customWidth="1"/>
    <col min="259" max="260" width="20.5703125" style="1" customWidth="1"/>
    <col min="261" max="261" width="0" style="1" hidden="1" customWidth="1"/>
    <col min="262" max="513" width="40.42578125" style="1"/>
    <col min="514" max="514" width="35.28515625" style="1" customWidth="1"/>
    <col min="515" max="516" width="20.5703125" style="1" customWidth="1"/>
    <col min="517" max="517" width="0" style="1" hidden="1" customWidth="1"/>
    <col min="518" max="769" width="40.42578125" style="1"/>
    <col min="770" max="770" width="35.28515625" style="1" customWidth="1"/>
    <col min="771" max="772" width="20.5703125" style="1" customWidth="1"/>
    <col min="773" max="773" width="0" style="1" hidden="1" customWidth="1"/>
    <col min="774" max="1025" width="40.42578125" style="1"/>
    <col min="1026" max="1026" width="35.28515625" style="1" customWidth="1"/>
    <col min="1027" max="1028" width="20.5703125" style="1" customWidth="1"/>
    <col min="1029" max="1029" width="0" style="1" hidden="1" customWidth="1"/>
    <col min="1030" max="1281" width="40.42578125" style="1"/>
    <col min="1282" max="1282" width="35.28515625" style="1" customWidth="1"/>
    <col min="1283" max="1284" width="20.5703125" style="1" customWidth="1"/>
    <col min="1285" max="1285" width="0" style="1" hidden="1" customWidth="1"/>
    <col min="1286" max="1537" width="40.42578125" style="1"/>
    <col min="1538" max="1538" width="35.28515625" style="1" customWidth="1"/>
    <col min="1539" max="1540" width="20.5703125" style="1" customWidth="1"/>
    <col min="1541" max="1541" width="0" style="1" hidden="1" customWidth="1"/>
    <col min="1542" max="1793" width="40.42578125" style="1"/>
    <col min="1794" max="1794" width="35.28515625" style="1" customWidth="1"/>
    <col min="1795" max="1796" width="20.5703125" style="1" customWidth="1"/>
    <col min="1797" max="1797" width="0" style="1" hidden="1" customWidth="1"/>
    <col min="1798" max="2049" width="40.42578125" style="1"/>
    <col min="2050" max="2050" width="35.28515625" style="1" customWidth="1"/>
    <col min="2051" max="2052" width="20.5703125" style="1" customWidth="1"/>
    <col min="2053" max="2053" width="0" style="1" hidden="1" customWidth="1"/>
    <col min="2054" max="2305" width="40.42578125" style="1"/>
    <col min="2306" max="2306" width="35.28515625" style="1" customWidth="1"/>
    <col min="2307" max="2308" width="20.5703125" style="1" customWidth="1"/>
    <col min="2309" max="2309" width="0" style="1" hidden="1" customWidth="1"/>
    <col min="2310" max="2561" width="40.42578125" style="1"/>
    <col min="2562" max="2562" width="35.28515625" style="1" customWidth="1"/>
    <col min="2563" max="2564" width="20.5703125" style="1" customWidth="1"/>
    <col min="2565" max="2565" width="0" style="1" hidden="1" customWidth="1"/>
    <col min="2566" max="2817" width="40.42578125" style="1"/>
    <col min="2818" max="2818" width="35.28515625" style="1" customWidth="1"/>
    <col min="2819" max="2820" width="20.5703125" style="1" customWidth="1"/>
    <col min="2821" max="2821" width="0" style="1" hidden="1" customWidth="1"/>
    <col min="2822" max="3073" width="40.42578125" style="1"/>
    <col min="3074" max="3074" width="35.28515625" style="1" customWidth="1"/>
    <col min="3075" max="3076" width="20.5703125" style="1" customWidth="1"/>
    <col min="3077" max="3077" width="0" style="1" hidden="1" customWidth="1"/>
    <col min="3078" max="3329" width="40.42578125" style="1"/>
    <col min="3330" max="3330" width="35.28515625" style="1" customWidth="1"/>
    <col min="3331" max="3332" width="20.5703125" style="1" customWidth="1"/>
    <col min="3333" max="3333" width="0" style="1" hidden="1" customWidth="1"/>
    <col min="3334" max="3585" width="40.42578125" style="1"/>
    <col min="3586" max="3586" width="35.28515625" style="1" customWidth="1"/>
    <col min="3587" max="3588" width="20.5703125" style="1" customWidth="1"/>
    <col min="3589" max="3589" width="0" style="1" hidden="1" customWidth="1"/>
    <col min="3590" max="3841" width="40.42578125" style="1"/>
    <col min="3842" max="3842" width="35.28515625" style="1" customWidth="1"/>
    <col min="3843" max="3844" width="20.5703125" style="1" customWidth="1"/>
    <col min="3845" max="3845" width="0" style="1" hidden="1" customWidth="1"/>
    <col min="3846" max="4097" width="40.42578125" style="1"/>
    <col min="4098" max="4098" width="35.28515625" style="1" customWidth="1"/>
    <col min="4099" max="4100" width="20.5703125" style="1" customWidth="1"/>
    <col min="4101" max="4101" width="0" style="1" hidden="1" customWidth="1"/>
    <col min="4102" max="4353" width="40.42578125" style="1"/>
    <col min="4354" max="4354" width="35.28515625" style="1" customWidth="1"/>
    <col min="4355" max="4356" width="20.5703125" style="1" customWidth="1"/>
    <col min="4357" max="4357" width="0" style="1" hidden="1" customWidth="1"/>
    <col min="4358" max="4609" width="40.42578125" style="1"/>
    <col min="4610" max="4610" width="35.28515625" style="1" customWidth="1"/>
    <col min="4611" max="4612" width="20.5703125" style="1" customWidth="1"/>
    <col min="4613" max="4613" width="0" style="1" hidden="1" customWidth="1"/>
    <col min="4614" max="4865" width="40.42578125" style="1"/>
    <col min="4866" max="4866" width="35.28515625" style="1" customWidth="1"/>
    <col min="4867" max="4868" width="20.5703125" style="1" customWidth="1"/>
    <col min="4869" max="4869" width="0" style="1" hidden="1" customWidth="1"/>
    <col min="4870" max="5121" width="40.42578125" style="1"/>
    <col min="5122" max="5122" width="35.28515625" style="1" customWidth="1"/>
    <col min="5123" max="5124" width="20.5703125" style="1" customWidth="1"/>
    <col min="5125" max="5125" width="0" style="1" hidden="1" customWidth="1"/>
    <col min="5126" max="5377" width="40.42578125" style="1"/>
    <col min="5378" max="5378" width="35.28515625" style="1" customWidth="1"/>
    <col min="5379" max="5380" width="20.5703125" style="1" customWidth="1"/>
    <col min="5381" max="5381" width="0" style="1" hidden="1" customWidth="1"/>
    <col min="5382" max="5633" width="40.42578125" style="1"/>
    <col min="5634" max="5634" width="35.28515625" style="1" customWidth="1"/>
    <col min="5635" max="5636" width="20.5703125" style="1" customWidth="1"/>
    <col min="5637" max="5637" width="0" style="1" hidden="1" customWidth="1"/>
    <col min="5638" max="5889" width="40.42578125" style="1"/>
    <col min="5890" max="5890" width="35.28515625" style="1" customWidth="1"/>
    <col min="5891" max="5892" width="20.5703125" style="1" customWidth="1"/>
    <col min="5893" max="5893" width="0" style="1" hidden="1" customWidth="1"/>
    <col min="5894" max="6145" width="40.42578125" style="1"/>
    <col min="6146" max="6146" width="35.28515625" style="1" customWidth="1"/>
    <col min="6147" max="6148" width="20.5703125" style="1" customWidth="1"/>
    <col min="6149" max="6149" width="0" style="1" hidden="1" customWidth="1"/>
    <col min="6150" max="6401" width="40.42578125" style="1"/>
    <col min="6402" max="6402" width="35.28515625" style="1" customWidth="1"/>
    <col min="6403" max="6404" width="20.5703125" style="1" customWidth="1"/>
    <col min="6405" max="6405" width="0" style="1" hidden="1" customWidth="1"/>
    <col min="6406" max="6657" width="40.42578125" style="1"/>
    <col min="6658" max="6658" width="35.28515625" style="1" customWidth="1"/>
    <col min="6659" max="6660" width="20.5703125" style="1" customWidth="1"/>
    <col min="6661" max="6661" width="0" style="1" hidden="1" customWidth="1"/>
    <col min="6662" max="6913" width="40.42578125" style="1"/>
    <col min="6914" max="6914" width="35.28515625" style="1" customWidth="1"/>
    <col min="6915" max="6916" width="20.5703125" style="1" customWidth="1"/>
    <col min="6917" max="6917" width="0" style="1" hidden="1" customWidth="1"/>
    <col min="6918" max="7169" width="40.42578125" style="1"/>
    <col min="7170" max="7170" width="35.28515625" style="1" customWidth="1"/>
    <col min="7171" max="7172" width="20.5703125" style="1" customWidth="1"/>
    <col min="7173" max="7173" width="0" style="1" hidden="1" customWidth="1"/>
    <col min="7174" max="7425" width="40.42578125" style="1"/>
    <col min="7426" max="7426" width="35.28515625" style="1" customWidth="1"/>
    <col min="7427" max="7428" width="20.5703125" style="1" customWidth="1"/>
    <col min="7429" max="7429" width="0" style="1" hidden="1" customWidth="1"/>
    <col min="7430" max="7681" width="40.42578125" style="1"/>
    <col min="7682" max="7682" width="35.28515625" style="1" customWidth="1"/>
    <col min="7683" max="7684" width="20.5703125" style="1" customWidth="1"/>
    <col min="7685" max="7685" width="0" style="1" hidden="1" customWidth="1"/>
    <col min="7686" max="7937" width="40.42578125" style="1"/>
    <col min="7938" max="7938" width="35.28515625" style="1" customWidth="1"/>
    <col min="7939" max="7940" width="20.5703125" style="1" customWidth="1"/>
    <col min="7941" max="7941" width="0" style="1" hidden="1" customWidth="1"/>
    <col min="7942" max="8193" width="40.42578125" style="1"/>
    <col min="8194" max="8194" width="35.28515625" style="1" customWidth="1"/>
    <col min="8195" max="8196" width="20.5703125" style="1" customWidth="1"/>
    <col min="8197" max="8197" width="0" style="1" hidden="1" customWidth="1"/>
    <col min="8198" max="8449" width="40.42578125" style="1"/>
    <col min="8450" max="8450" width="35.28515625" style="1" customWidth="1"/>
    <col min="8451" max="8452" width="20.5703125" style="1" customWidth="1"/>
    <col min="8453" max="8453" width="0" style="1" hidden="1" customWidth="1"/>
    <col min="8454" max="8705" width="40.42578125" style="1"/>
    <col min="8706" max="8706" width="35.28515625" style="1" customWidth="1"/>
    <col min="8707" max="8708" width="20.5703125" style="1" customWidth="1"/>
    <col min="8709" max="8709" width="0" style="1" hidden="1" customWidth="1"/>
    <col min="8710" max="8961" width="40.42578125" style="1"/>
    <col min="8962" max="8962" width="35.28515625" style="1" customWidth="1"/>
    <col min="8963" max="8964" width="20.5703125" style="1" customWidth="1"/>
    <col min="8965" max="8965" width="0" style="1" hidden="1" customWidth="1"/>
    <col min="8966" max="9217" width="40.42578125" style="1"/>
    <col min="9218" max="9218" width="35.28515625" style="1" customWidth="1"/>
    <col min="9219" max="9220" width="20.5703125" style="1" customWidth="1"/>
    <col min="9221" max="9221" width="0" style="1" hidden="1" customWidth="1"/>
    <col min="9222" max="9473" width="40.42578125" style="1"/>
    <col min="9474" max="9474" width="35.28515625" style="1" customWidth="1"/>
    <col min="9475" max="9476" width="20.5703125" style="1" customWidth="1"/>
    <col min="9477" max="9477" width="0" style="1" hidden="1" customWidth="1"/>
    <col min="9478" max="9729" width="40.42578125" style="1"/>
    <col min="9730" max="9730" width="35.28515625" style="1" customWidth="1"/>
    <col min="9731" max="9732" width="20.5703125" style="1" customWidth="1"/>
    <col min="9733" max="9733" width="0" style="1" hidden="1" customWidth="1"/>
    <col min="9734" max="9985" width="40.42578125" style="1"/>
    <col min="9986" max="9986" width="35.28515625" style="1" customWidth="1"/>
    <col min="9987" max="9988" width="20.5703125" style="1" customWidth="1"/>
    <col min="9989" max="9989" width="0" style="1" hidden="1" customWidth="1"/>
    <col min="9990" max="10241" width="40.42578125" style="1"/>
    <col min="10242" max="10242" width="35.28515625" style="1" customWidth="1"/>
    <col min="10243" max="10244" width="20.5703125" style="1" customWidth="1"/>
    <col min="10245" max="10245" width="0" style="1" hidden="1" customWidth="1"/>
    <col min="10246" max="10497" width="40.42578125" style="1"/>
    <col min="10498" max="10498" width="35.28515625" style="1" customWidth="1"/>
    <col min="10499" max="10500" width="20.5703125" style="1" customWidth="1"/>
    <col min="10501" max="10501" width="0" style="1" hidden="1" customWidth="1"/>
    <col min="10502" max="10753" width="40.42578125" style="1"/>
    <col min="10754" max="10754" width="35.28515625" style="1" customWidth="1"/>
    <col min="10755" max="10756" width="20.5703125" style="1" customWidth="1"/>
    <col min="10757" max="10757" width="0" style="1" hidden="1" customWidth="1"/>
    <col min="10758" max="11009" width="40.42578125" style="1"/>
    <col min="11010" max="11010" width="35.28515625" style="1" customWidth="1"/>
    <col min="11011" max="11012" width="20.5703125" style="1" customWidth="1"/>
    <col min="11013" max="11013" width="0" style="1" hidden="1" customWidth="1"/>
    <col min="11014" max="11265" width="40.42578125" style="1"/>
    <col min="11266" max="11266" width="35.28515625" style="1" customWidth="1"/>
    <col min="11267" max="11268" width="20.5703125" style="1" customWidth="1"/>
    <col min="11269" max="11269" width="0" style="1" hidden="1" customWidth="1"/>
    <col min="11270" max="11521" width="40.42578125" style="1"/>
    <col min="11522" max="11522" width="35.28515625" style="1" customWidth="1"/>
    <col min="11523" max="11524" width="20.5703125" style="1" customWidth="1"/>
    <col min="11525" max="11525" width="0" style="1" hidden="1" customWidth="1"/>
    <col min="11526" max="11777" width="40.42578125" style="1"/>
    <col min="11778" max="11778" width="35.28515625" style="1" customWidth="1"/>
    <col min="11779" max="11780" width="20.5703125" style="1" customWidth="1"/>
    <col min="11781" max="11781" width="0" style="1" hidden="1" customWidth="1"/>
    <col min="11782" max="12033" width="40.42578125" style="1"/>
    <col min="12034" max="12034" width="35.28515625" style="1" customWidth="1"/>
    <col min="12035" max="12036" width="20.5703125" style="1" customWidth="1"/>
    <col min="12037" max="12037" width="0" style="1" hidden="1" customWidth="1"/>
    <col min="12038" max="12289" width="40.42578125" style="1"/>
    <col min="12290" max="12290" width="35.28515625" style="1" customWidth="1"/>
    <col min="12291" max="12292" width="20.5703125" style="1" customWidth="1"/>
    <col min="12293" max="12293" width="0" style="1" hidden="1" customWidth="1"/>
    <col min="12294" max="12545" width="40.42578125" style="1"/>
    <col min="12546" max="12546" width="35.28515625" style="1" customWidth="1"/>
    <col min="12547" max="12548" width="20.5703125" style="1" customWidth="1"/>
    <col min="12549" max="12549" width="0" style="1" hidden="1" customWidth="1"/>
    <col min="12550" max="12801" width="40.42578125" style="1"/>
    <col min="12802" max="12802" width="35.28515625" style="1" customWidth="1"/>
    <col min="12803" max="12804" width="20.5703125" style="1" customWidth="1"/>
    <col min="12805" max="12805" width="0" style="1" hidden="1" customWidth="1"/>
    <col min="12806" max="13057" width="40.42578125" style="1"/>
    <col min="13058" max="13058" width="35.28515625" style="1" customWidth="1"/>
    <col min="13059" max="13060" width="20.5703125" style="1" customWidth="1"/>
    <col min="13061" max="13061" width="0" style="1" hidden="1" customWidth="1"/>
    <col min="13062" max="13313" width="40.42578125" style="1"/>
    <col min="13314" max="13314" width="35.28515625" style="1" customWidth="1"/>
    <col min="13315" max="13316" width="20.5703125" style="1" customWidth="1"/>
    <col min="13317" max="13317" width="0" style="1" hidden="1" customWidth="1"/>
    <col min="13318" max="13569" width="40.42578125" style="1"/>
    <col min="13570" max="13570" width="35.28515625" style="1" customWidth="1"/>
    <col min="13571" max="13572" width="20.5703125" style="1" customWidth="1"/>
    <col min="13573" max="13573" width="0" style="1" hidden="1" customWidth="1"/>
    <col min="13574" max="13825" width="40.42578125" style="1"/>
    <col min="13826" max="13826" width="35.28515625" style="1" customWidth="1"/>
    <col min="13827" max="13828" width="20.5703125" style="1" customWidth="1"/>
    <col min="13829" max="13829" width="0" style="1" hidden="1" customWidth="1"/>
    <col min="13830" max="14081" width="40.42578125" style="1"/>
    <col min="14082" max="14082" width="35.28515625" style="1" customWidth="1"/>
    <col min="14083" max="14084" width="20.5703125" style="1" customWidth="1"/>
    <col min="14085" max="14085" width="0" style="1" hidden="1" customWidth="1"/>
    <col min="14086" max="14337" width="40.42578125" style="1"/>
    <col min="14338" max="14338" width="35.28515625" style="1" customWidth="1"/>
    <col min="14339" max="14340" width="20.5703125" style="1" customWidth="1"/>
    <col min="14341" max="14341" width="0" style="1" hidden="1" customWidth="1"/>
    <col min="14342" max="14593" width="40.42578125" style="1"/>
    <col min="14594" max="14594" width="35.28515625" style="1" customWidth="1"/>
    <col min="14595" max="14596" width="20.5703125" style="1" customWidth="1"/>
    <col min="14597" max="14597" width="0" style="1" hidden="1" customWidth="1"/>
    <col min="14598" max="14849" width="40.42578125" style="1"/>
    <col min="14850" max="14850" width="35.28515625" style="1" customWidth="1"/>
    <col min="14851" max="14852" width="20.5703125" style="1" customWidth="1"/>
    <col min="14853" max="14853" width="0" style="1" hidden="1" customWidth="1"/>
    <col min="14854" max="15105" width="40.42578125" style="1"/>
    <col min="15106" max="15106" width="35.28515625" style="1" customWidth="1"/>
    <col min="15107" max="15108" width="20.5703125" style="1" customWidth="1"/>
    <col min="15109" max="15109" width="0" style="1" hidden="1" customWidth="1"/>
    <col min="15110" max="15361" width="40.42578125" style="1"/>
    <col min="15362" max="15362" width="35.28515625" style="1" customWidth="1"/>
    <col min="15363" max="15364" width="20.5703125" style="1" customWidth="1"/>
    <col min="15365" max="15365" width="0" style="1" hidden="1" customWidth="1"/>
    <col min="15366" max="15617" width="40.42578125" style="1"/>
    <col min="15618" max="15618" width="35.28515625" style="1" customWidth="1"/>
    <col min="15619" max="15620" width="20.5703125" style="1" customWidth="1"/>
    <col min="15621" max="15621" width="0" style="1" hidden="1" customWidth="1"/>
    <col min="15622" max="15873" width="40.42578125" style="1"/>
    <col min="15874" max="15874" width="35.28515625" style="1" customWidth="1"/>
    <col min="15875" max="15876" width="20.5703125" style="1" customWidth="1"/>
    <col min="15877" max="15877" width="0" style="1" hidden="1" customWidth="1"/>
    <col min="15878" max="16129" width="40.42578125" style="1"/>
    <col min="16130" max="16130" width="35.28515625" style="1" customWidth="1"/>
    <col min="16131" max="16132" width="20.5703125" style="1" customWidth="1"/>
    <col min="16133" max="16133" width="0" style="1" hidden="1" customWidth="1"/>
    <col min="16134" max="16384" width="40.42578125" style="1"/>
  </cols>
  <sheetData>
    <row r="1" spans="1:4" x14ac:dyDescent="0.3">
      <c r="B1" s="1" t="s">
        <v>22</v>
      </c>
    </row>
    <row r="2" spans="1:4" ht="56.25" x14ac:dyDescent="0.3">
      <c r="A2" s="2"/>
      <c r="B2" s="6" t="s">
        <v>1</v>
      </c>
      <c r="C2" s="6" t="s">
        <v>21</v>
      </c>
      <c r="D2" s="2" t="s">
        <v>23</v>
      </c>
    </row>
    <row r="3" spans="1:4" x14ac:dyDescent="0.3">
      <c r="A3" s="2">
        <v>1</v>
      </c>
      <c r="B3" s="2" t="s">
        <v>2</v>
      </c>
      <c r="C3" s="16">
        <v>407</v>
      </c>
      <c r="D3" s="2">
        <v>6.3</v>
      </c>
    </row>
    <row r="4" spans="1:4" x14ac:dyDescent="0.3">
      <c r="A4" s="2">
        <v>2</v>
      </c>
      <c r="B4" s="2" t="s">
        <v>3</v>
      </c>
      <c r="C4" s="16">
        <v>1034</v>
      </c>
      <c r="D4" s="2">
        <v>16</v>
      </c>
    </row>
    <row r="5" spans="1:4" x14ac:dyDescent="0.3">
      <c r="A5" s="2">
        <v>3</v>
      </c>
      <c r="B5" s="2" t="s">
        <v>4</v>
      </c>
      <c r="C5" s="16">
        <v>459</v>
      </c>
      <c r="D5" s="2">
        <v>7.1</v>
      </c>
    </row>
    <row r="6" spans="1:4" x14ac:dyDescent="0.3">
      <c r="A6" s="2">
        <v>4</v>
      </c>
      <c r="B6" s="2" t="s">
        <v>5</v>
      </c>
      <c r="C6" s="16">
        <v>915</v>
      </c>
      <c r="D6" s="2">
        <v>14.2</v>
      </c>
    </row>
    <row r="7" spans="1:4" x14ac:dyDescent="0.3">
      <c r="A7" s="2">
        <v>5</v>
      </c>
      <c r="B7" s="2" t="s">
        <v>6</v>
      </c>
      <c r="C7" s="16">
        <v>1018</v>
      </c>
      <c r="D7" s="2">
        <v>15.8</v>
      </c>
    </row>
    <row r="8" spans="1:4" x14ac:dyDescent="0.3">
      <c r="A8" s="2">
        <v>6</v>
      </c>
      <c r="B8" s="2" t="s">
        <v>7</v>
      </c>
      <c r="C8" s="16">
        <v>1813</v>
      </c>
      <c r="D8" s="2">
        <v>28.1</v>
      </c>
    </row>
    <row r="9" spans="1:4" x14ac:dyDescent="0.3">
      <c r="A9" s="2">
        <v>7</v>
      </c>
      <c r="B9" s="2" t="s">
        <v>8</v>
      </c>
      <c r="C9" s="16">
        <v>811</v>
      </c>
      <c r="D9" s="2">
        <v>12.6</v>
      </c>
    </row>
    <row r="10" spans="1:4" x14ac:dyDescent="0.3">
      <c r="A10" s="2">
        <v>8</v>
      </c>
      <c r="B10" s="2" t="s">
        <v>9</v>
      </c>
      <c r="C10" s="16">
        <v>1087</v>
      </c>
      <c r="D10" s="2">
        <v>16.8</v>
      </c>
    </row>
    <row r="11" spans="1:4" x14ac:dyDescent="0.3">
      <c r="A11" s="2">
        <v>9</v>
      </c>
      <c r="B11" s="2" t="s">
        <v>10</v>
      </c>
      <c r="C11" s="16">
        <v>843</v>
      </c>
      <c r="D11" s="2">
        <v>13</v>
      </c>
    </row>
    <row r="12" spans="1:4" x14ac:dyDescent="0.3">
      <c r="A12" s="2">
        <v>10</v>
      </c>
      <c r="B12" s="2" t="s">
        <v>11</v>
      </c>
      <c r="C12" s="16">
        <v>982</v>
      </c>
      <c r="D12" s="2">
        <v>15.2</v>
      </c>
    </row>
    <row r="13" spans="1:4" x14ac:dyDescent="0.3">
      <c r="A13" s="2">
        <v>11</v>
      </c>
      <c r="B13" s="2" t="s">
        <v>12</v>
      </c>
      <c r="C13" s="16">
        <v>817</v>
      </c>
      <c r="D13" s="2">
        <v>12.7</v>
      </c>
    </row>
    <row r="14" spans="1:4" x14ac:dyDescent="0.3">
      <c r="A14" s="2">
        <v>12</v>
      </c>
      <c r="B14" s="2" t="s">
        <v>13</v>
      </c>
      <c r="C14" s="16">
        <v>369</v>
      </c>
      <c r="D14" s="2">
        <v>5.7</v>
      </c>
    </row>
    <row r="15" spans="1:4" x14ac:dyDescent="0.3">
      <c r="A15" s="2">
        <v>13</v>
      </c>
      <c r="B15" s="2" t="s">
        <v>14</v>
      </c>
      <c r="C15" s="17">
        <v>473</v>
      </c>
      <c r="D15" s="2">
        <v>7.3</v>
      </c>
    </row>
    <row r="16" spans="1:4" x14ac:dyDescent="0.3">
      <c r="A16" s="2">
        <v>14</v>
      </c>
      <c r="B16" s="2" t="s">
        <v>15</v>
      </c>
      <c r="C16" s="16">
        <v>372</v>
      </c>
      <c r="D16" s="2">
        <v>5.8</v>
      </c>
    </row>
    <row r="17" spans="1:8" x14ac:dyDescent="0.3">
      <c r="A17" s="2">
        <v>15</v>
      </c>
      <c r="B17" s="2" t="s">
        <v>16</v>
      </c>
      <c r="C17" s="16">
        <v>430</v>
      </c>
      <c r="D17" s="2">
        <v>6.7</v>
      </c>
    </row>
    <row r="18" spans="1:8" x14ac:dyDescent="0.3">
      <c r="A18" s="2">
        <v>16</v>
      </c>
      <c r="B18" s="2" t="s">
        <v>17</v>
      </c>
      <c r="C18" s="16">
        <v>1352</v>
      </c>
      <c r="D18" s="2">
        <v>20.9</v>
      </c>
    </row>
    <row r="19" spans="1:8" x14ac:dyDescent="0.3">
      <c r="A19" s="2"/>
      <c r="B19" s="3" t="s">
        <v>0</v>
      </c>
      <c r="C19" s="16">
        <f>SUM(C3:C18)</f>
        <v>13182</v>
      </c>
      <c r="D19" s="2">
        <f>SUM(D3:D18)</f>
        <v>204.19999999999996</v>
      </c>
    </row>
    <row r="20" spans="1:8" x14ac:dyDescent="0.3">
      <c r="A20" s="12"/>
      <c r="B20" s="13"/>
      <c r="C20" s="14"/>
      <c r="D20" s="15"/>
      <c r="E20" s="12"/>
      <c r="F20" s="12"/>
      <c r="G20" s="12"/>
      <c r="H20" s="12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zoomScaleNormal="100" workbookViewId="0">
      <selection activeCell="D4" sqref="D4:D19"/>
    </sheetView>
  </sheetViews>
  <sheetFormatPr defaultRowHeight="15" x14ac:dyDescent="0.25"/>
  <cols>
    <col min="1" max="1" width="5.85546875" customWidth="1"/>
    <col min="2" max="2" width="36.5703125" customWidth="1"/>
    <col min="3" max="3" width="14.85546875" bestFit="1" customWidth="1"/>
    <col min="4" max="4" width="12.85546875" customWidth="1"/>
    <col min="5" max="5" width="14.28515625" customWidth="1"/>
  </cols>
  <sheetData>
    <row r="3" spans="1:8" ht="56.25" x14ac:dyDescent="0.3">
      <c r="A3" s="2"/>
      <c r="B3" s="6" t="s">
        <v>1</v>
      </c>
      <c r="C3" s="6" t="s">
        <v>18</v>
      </c>
      <c r="D3" s="4" t="s">
        <v>20</v>
      </c>
      <c r="E3" s="4" t="s">
        <v>19</v>
      </c>
      <c r="F3" s="4"/>
      <c r="G3" s="2"/>
      <c r="H3" s="2"/>
    </row>
    <row r="4" spans="1:8" ht="18.75" x14ac:dyDescent="0.3">
      <c r="A4" s="2">
        <v>1</v>
      </c>
      <c r="B4" s="2" t="s">
        <v>2</v>
      </c>
      <c r="C4" s="8">
        <v>303.28483</v>
      </c>
      <c r="D4" s="11">
        <f>5000/9396.99454</f>
        <v>0.53208501704631195</v>
      </c>
      <c r="E4" s="10">
        <f>C4*D4</f>
        <v>161.37331394043781</v>
      </c>
      <c r="F4" s="2">
        <v>5.7</v>
      </c>
      <c r="G4" s="5">
        <v>7.9</v>
      </c>
      <c r="H4" s="5">
        <f>F4-G4</f>
        <v>-2.2000000000000002</v>
      </c>
    </row>
    <row r="5" spans="1:8" ht="18.75" x14ac:dyDescent="0.3">
      <c r="A5" s="2">
        <v>2</v>
      </c>
      <c r="B5" s="2" t="s">
        <v>3</v>
      </c>
      <c r="C5" s="8">
        <v>524.77229</v>
      </c>
      <c r="D5" s="11">
        <f t="shared" ref="D5:D19" si="0">5000/9396.99454</f>
        <v>0.53208501704631195</v>
      </c>
      <c r="E5" s="10">
        <f t="shared" ref="E5:E19" si="1">C5*D5</f>
        <v>279.22347287008216</v>
      </c>
      <c r="F5" s="2">
        <v>14.5</v>
      </c>
      <c r="G5" s="5">
        <v>19</v>
      </c>
      <c r="H5" s="5">
        <f t="shared" ref="H5:H19" si="2">F5-G5</f>
        <v>-4.5</v>
      </c>
    </row>
    <row r="6" spans="1:8" ht="18.75" x14ac:dyDescent="0.3">
      <c r="A6" s="2">
        <v>3</v>
      </c>
      <c r="B6" s="2" t="s">
        <v>4</v>
      </c>
      <c r="C6" s="8">
        <v>330.68950999999998</v>
      </c>
      <c r="D6" s="11">
        <f t="shared" si="0"/>
        <v>0.53208501704631195</v>
      </c>
      <c r="E6" s="10">
        <f t="shared" si="1"/>
        <v>175.95493356538654</v>
      </c>
      <c r="F6" s="2">
        <v>6.4</v>
      </c>
      <c r="G6" s="5">
        <v>8.5</v>
      </c>
      <c r="H6" s="5">
        <f t="shared" si="2"/>
        <v>-2.0999999999999996</v>
      </c>
    </row>
    <row r="7" spans="1:8" ht="18.75" x14ac:dyDescent="0.3">
      <c r="A7" s="2">
        <v>4</v>
      </c>
      <c r="B7" s="2" t="s">
        <v>5</v>
      </c>
      <c r="C7" s="8">
        <v>765.76556000000005</v>
      </c>
      <c r="D7" s="11">
        <f t="shared" si="0"/>
        <v>0.53208501704631195</v>
      </c>
      <c r="E7" s="10">
        <f t="shared" si="1"/>
        <v>407.45238104607864</v>
      </c>
      <c r="F7" s="2">
        <v>12.8</v>
      </c>
      <c r="G7" s="5">
        <v>17.100000000000001</v>
      </c>
      <c r="H7" s="5">
        <f t="shared" si="2"/>
        <v>-4.3000000000000007</v>
      </c>
    </row>
    <row r="8" spans="1:8" ht="18.75" x14ac:dyDescent="0.3">
      <c r="A8" s="2">
        <v>5</v>
      </c>
      <c r="B8" s="2" t="s">
        <v>6</v>
      </c>
      <c r="C8" s="8">
        <v>784.67303000000004</v>
      </c>
      <c r="D8" s="11">
        <f t="shared" si="0"/>
        <v>0.53208501704631195</v>
      </c>
      <c r="E8" s="10">
        <f t="shared" si="1"/>
        <v>417.51276254333129</v>
      </c>
      <c r="F8" s="2">
        <v>14</v>
      </c>
      <c r="G8" s="5">
        <v>18.8</v>
      </c>
      <c r="H8" s="5">
        <f t="shared" si="2"/>
        <v>-4.8000000000000007</v>
      </c>
    </row>
    <row r="9" spans="1:8" ht="18.75" x14ac:dyDescent="0.3">
      <c r="A9" s="2">
        <v>6</v>
      </c>
      <c r="B9" s="2" t="s">
        <v>7</v>
      </c>
      <c r="C9" s="8">
        <v>1094.8317</v>
      </c>
      <c r="D9" s="11">
        <f t="shared" si="0"/>
        <v>0.53208501704631195</v>
      </c>
      <c r="E9" s="10">
        <f t="shared" si="1"/>
        <v>582.54354375734272</v>
      </c>
      <c r="F9" s="2">
        <v>25.2</v>
      </c>
      <c r="G9" s="5">
        <v>33.799999999999997</v>
      </c>
      <c r="H9" s="5">
        <f t="shared" si="2"/>
        <v>-8.5999999999999979</v>
      </c>
    </row>
    <row r="10" spans="1:8" ht="18.75" x14ac:dyDescent="0.3">
      <c r="A10" s="2">
        <v>7</v>
      </c>
      <c r="B10" s="2" t="s">
        <v>8</v>
      </c>
      <c r="C10" s="8">
        <v>310.29064</v>
      </c>
      <c r="D10" s="11">
        <f t="shared" si="0"/>
        <v>0.53208501704631195</v>
      </c>
      <c r="E10" s="10">
        <f t="shared" si="1"/>
        <v>165.10100047371105</v>
      </c>
      <c r="F10" s="2">
        <v>11.5</v>
      </c>
      <c r="G10" s="5">
        <v>15.9</v>
      </c>
      <c r="H10" s="5">
        <f t="shared" si="2"/>
        <v>-4.4000000000000004</v>
      </c>
    </row>
    <row r="11" spans="1:8" ht="18.75" x14ac:dyDescent="0.3">
      <c r="A11" s="2">
        <v>8</v>
      </c>
      <c r="B11" s="2" t="s">
        <v>9</v>
      </c>
      <c r="C11" s="8">
        <v>2090.2470699999999</v>
      </c>
      <c r="D11" s="11">
        <f t="shared" si="0"/>
        <v>0.53208501704631195</v>
      </c>
      <c r="E11" s="10">
        <f t="shared" si="1"/>
        <v>1112.1891478719535</v>
      </c>
      <c r="F11" s="2">
        <v>15.5</v>
      </c>
      <c r="G11" s="5">
        <v>20.3</v>
      </c>
      <c r="H11" s="5">
        <f t="shared" si="2"/>
        <v>-4.8000000000000007</v>
      </c>
    </row>
    <row r="12" spans="1:8" ht="18.75" x14ac:dyDescent="0.3">
      <c r="A12" s="2">
        <v>9</v>
      </c>
      <c r="B12" s="2" t="s">
        <v>10</v>
      </c>
      <c r="C12" s="8">
        <v>699.86791000000005</v>
      </c>
      <c r="D12" s="11">
        <f t="shared" si="0"/>
        <v>0.53208501704631195</v>
      </c>
      <c r="E12" s="10">
        <f t="shared" si="1"/>
        <v>372.38922882251677</v>
      </c>
      <c r="F12" s="2">
        <v>11.6</v>
      </c>
      <c r="G12" s="5">
        <v>15.6</v>
      </c>
      <c r="H12" s="5">
        <f t="shared" si="2"/>
        <v>-4</v>
      </c>
    </row>
    <row r="13" spans="1:8" ht="18.75" x14ac:dyDescent="0.3">
      <c r="A13" s="2">
        <v>10</v>
      </c>
      <c r="B13" s="2" t="s">
        <v>11</v>
      </c>
      <c r="C13" s="8">
        <v>647.94105000000002</v>
      </c>
      <c r="D13" s="11">
        <f t="shared" si="0"/>
        <v>0.53208501704631195</v>
      </c>
      <c r="E13" s="10">
        <f t="shared" si="1"/>
        <v>344.75972463425529</v>
      </c>
      <c r="F13" s="2">
        <v>13.7</v>
      </c>
      <c r="G13" s="5">
        <v>18.7</v>
      </c>
      <c r="H13" s="5">
        <f t="shared" si="2"/>
        <v>-5</v>
      </c>
    </row>
    <row r="14" spans="1:8" ht="18.75" x14ac:dyDescent="0.3">
      <c r="A14" s="2">
        <v>11</v>
      </c>
      <c r="B14" s="2" t="s">
        <v>12</v>
      </c>
      <c r="C14" s="8">
        <v>256.53854000000001</v>
      </c>
      <c r="D14" s="11">
        <f t="shared" si="0"/>
        <v>0.53208501704631195</v>
      </c>
      <c r="E14" s="10">
        <f t="shared" si="1"/>
        <v>136.50031342893598</v>
      </c>
      <c r="F14" s="2">
        <v>11.4</v>
      </c>
      <c r="G14" s="5">
        <v>15.2</v>
      </c>
      <c r="H14" s="5">
        <f t="shared" si="2"/>
        <v>-3.7999999999999989</v>
      </c>
    </row>
    <row r="15" spans="1:8" ht="18.75" x14ac:dyDescent="0.3">
      <c r="A15" s="2">
        <v>12</v>
      </c>
      <c r="B15" s="2" t="s">
        <v>13</v>
      </c>
      <c r="C15" s="8">
        <v>334.37043</v>
      </c>
      <c r="D15" s="11">
        <f t="shared" si="0"/>
        <v>0.53208501704631195</v>
      </c>
      <c r="E15" s="10">
        <f t="shared" si="1"/>
        <v>177.91349594633266</v>
      </c>
      <c r="F15" s="2">
        <v>5.0999999999999996</v>
      </c>
      <c r="G15" s="5">
        <v>6.8</v>
      </c>
      <c r="H15" s="5">
        <f t="shared" si="2"/>
        <v>-1.7000000000000002</v>
      </c>
    </row>
    <row r="16" spans="1:8" ht="18.75" x14ac:dyDescent="0.3">
      <c r="A16" s="2">
        <v>13</v>
      </c>
      <c r="B16" s="2" t="s">
        <v>14</v>
      </c>
      <c r="C16" s="9">
        <v>318.90170000000001</v>
      </c>
      <c r="D16" s="11">
        <f t="shared" si="0"/>
        <v>0.53208501704631195</v>
      </c>
      <c r="E16" s="10">
        <f t="shared" si="1"/>
        <v>169.68281648059786</v>
      </c>
      <c r="F16" s="2">
        <v>6.6</v>
      </c>
      <c r="G16" s="5">
        <v>8.6999999999999993</v>
      </c>
      <c r="H16" s="5">
        <f t="shared" si="2"/>
        <v>-2.0999999999999996</v>
      </c>
    </row>
    <row r="17" spans="1:8" ht="18.75" x14ac:dyDescent="0.3">
      <c r="A17" s="2">
        <v>14</v>
      </c>
      <c r="B17" s="2" t="s">
        <v>15</v>
      </c>
      <c r="C17" s="8">
        <v>95.422820000000002</v>
      </c>
      <c r="D17" s="11">
        <f t="shared" si="0"/>
        <v>0.53208501704631195</v>
      </c>
      <c r="E17" s="10">
        <f t="shared" si="1"/>
        <v>50.773052806307156</v>
      </c>
      <c r="F17" s="2">
        <v>5</v>
      </c>
      <c r="G17" s="5">
        <v>6.8</v>
      </c>
      <c r="H17" s="5">
        <f t="shared" si="2"/>
        <v>-1.7999999999999998</v>
      </c>
    </row>
    <row r="18" spans="1:8" ht="18.75" x14ac:dyDescent="0.3">
      <c r="A18" s="2">
        <v>15</v>
      </c>
      <c r="B18" s="2" t="s">
        <v>16</v>
      </c>
      <c r="C18" s="8">
        <v>223.80028999999999</v>
      </c>
      <c r="D18" s="11">
        <f t="shared" si="0"/>
        <v>0.53208501704631195</v>
      </c>
      <c r="E18" s="10">
        <f t="shared" si="1"/>
        <v>119.08078111961956</v>
      </c>
      <c r="F18" s="2"/>
      <c r="G18" s="5"/>
      <c r="H18" s="5"/>
    </row>
    <row r="19" spans="1:8" ht="18.75" x14ac:dyDescent="0.3">
      <c r="A19" s="2">
        <v>16</v>
      </c>
      <c r="B19" s="2" t="s">
        <v>17</v>
      </c>
      <c r="C19" s="8">
        <v>615.59717000000001</v>
      </c>
      <c r="D19" s="11">
        <f t="shared" si="0"/>
        <v>0.53208501704631195</v>
      </c>
      <c r="E19" s="10">
        <f t="shared" si="1"/>
        <v>327.55003069311141</v>
      </c>
      <c r="F19" s="2">
        <v>18.8</v>
      </c>
      <c r="G19" s="5">
        <v>24.7</v>
      </c>
      <c r="H19" s="5">
        <f t="shared" si="2"/>
        <v>-5.8999999999999986</v>
      </c>
    </row>
    <row r="20" spans="1:8" ht="18.75" x14ac:dyDescent="0.3">
      <c r="A20" s="2"/>
      <c r="B20" s="3" t="s">
        <v>0</v>
      </c>
      <c r="C20" s="8">
        <f>SUM(C4:C19)</f>
        <v>9396.9945399999997</v>
      </c>
      <c r="D20" s="7"/>
      <c r="E20" s="10">
        <f>SUM(E4:E19)</f>
        <v>5000</v>
      </c>
      <c r="F20" s="2">
        <f>SUM(F4:F19)</f>
        <v>177.8</v>
      </c>
      <c r="G20" s="2">
        <f t="shared" ref="G20:H20" si="3">SUM(G4:G19)</f>
        <v>237.79999999999998</v>
      </c>
      <c r="H20" s="2">
        <f t="shared" si="3"/>
        <v>-60</v>
      </c>
    </row>
  </sheetData>
  <pageMargins left="0.7" right="0.7" top="0.75" bottom="0.75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КСП распр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Мотовилова ЕВ</dc:creator>
  <cp:lastModifiedBy>User</cp:lastModifiedBy>
  <cp:lastPrinted>2019-05-28T00:19:06Z</cp:lastPrinted>
  <dcterms:created xsi:type="dcterms:W3CDTF">2013-09-12T02:22:11Z</dcterms:created>
  <dcterms:modified xsi:type="dcterms:W3CDTF">2019-11-12T07:20:49Z</dcterms:modified>
</cp:coreProperties>
</file>